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8280" yWindow="2985" windowWidth="1560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I195" l="1"/>
  <c r="I196" s="1"/>
  <c r="F176"/>
  <c r="F81"/>
  <c r="F62"/>
  <c r="G24"/>
  <c r="H24"/>
  <c r="F24"/>
  <c r="G196"/>
  <c r="H195"/>
  <c r="H196" s="1"/>
  <c r="L195"/>
  <c r="F195"/>
  <c r="J195"/>
  <c r="L176"/>
  <c r="J176"/>
  <c r="L157"/>
  <c r="G157"/>
  <c r="L138"/>
  <c r="G138"/>
  <c r="F138"/>
  <c r="L119"/>
  <c r="G119"/>
  <c r="L100"/>
  <c r="F100"/>
  <c r="L81"/>
  <c r="G81"/>
  <c r="L62"/>
  <c r="G62"/>
  <c r="L43"/>
  <c r="L196" s="1"/>
  <c r="F43"/>
  <c r="J43"/>
  <c r="L24"/>
  <c r="J24"/>
  <c r="J100"/>
  <c r="H100"/>
  <c r="G100"/>
  <c r="F196" l="1"/>
  <c r="J196"/>
</calcChain>
</file>

<file path=xl/sharedStrings.xml><?xml version="1.0" encoding="utf-8"?>
<sst xmlns="http://schemas.openxmlformats.org/spreadsheetml/2006/main" count="321" uniqueCount="82">
  <si>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</si>
  <si>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</si>
  <si>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</si>
  <si>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</si>
  <si>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</si>
  <si>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</si>
  <si>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</si>
  <si>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</si>
  <si>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</si>
  <si>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</si>
  <si>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</si>
  <si>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</si>
  <si>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</si>
  <si>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</si>
  <si>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</si>
  <si>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</si>
  <si>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</si>
  <si>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</si>
  <si>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</si>
  <si>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</si>
  <si>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</si>
  <si>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</si>
  <si>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</si>
  <si>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</si>
  <si>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</si>
  <si>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</si>
  <si>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</si>
  <si>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</si>
  <si>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</si>
  <si>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</si>
  <si>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</si>
  <si>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</si>
  <si>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</si>
  <si>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</si>
  <si>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</si>
  <si>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</si>
  <si>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</si>
  <si>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</si>
  <si>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</si>
  <si>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Суп картофельный с горохом</t>
  </si>
  <si>
    <t>Каша гречневая вязкая</t>
  </si>
  <si>
    <t>Напиток из ягод</t>
  </si>
  <si>
    <t>Хлеб ржаной</t>
  </si>
  <si>
    <t>Шницели с соусом</t>
  </si>
  <si>
    <t>Чай с сахаром и лимоном</t>
  </si>
  <si>
    <t>Рассольник ленинградский со сметаной</t>
  </si>
  <si>
    <t>Запеканка творожная с соусом</t>
  </si>
  <si>
    <t>Чай с сахаром</t>
  </si>
  <si>
    <t>Булочка школьная</t>
  </si>
  <si>
    <t>Борщ с капустой и картофелем со сметаной и гренками</t>
  </si>
  <si>
    <t>Рис припущенный</t>
  </si>
  <si>
    <t>Жаркое по-домашнему из мяса птицы</t>
  </si>
  <si>
    <t>Компот из ягод</t>
  </si>
  <si>
    <t>Борщ сибирский со сметаной</t>
  </si>
  <si>
    <t>кисломол.</t>
  </si>
  <si>
    <t>Макаронные изделия отварные</t>
  </si>
  <si>
    <t>Сложный овощной гарнир</t>
  </si>
  <si>
    <t>Компот из смеси сухофруктов</t>
  </si>
  <si>
    <t>Суп-лапша домашняя</t>
  </si>
  <si>
    <t>Рыба, тушеная в томате с овощами</t>
  </si>
  <si>
    <t>Каша молочная пшенная с маслом</t>
  </si>
  <si>
    <t>Напиток фруктовый</t>
  </si>
  <si>
    <t>Биточки из птицы с соусом</t>
  </si>
  <si>
    <t>Суп картофельный с фасолью</t>
  </si>
  <si>
    <t>Плов с мясом</t>
  </si>
  <si>
    <t xml:space="preserve">Уха из горбуши с овощами </t>
  </si>
  <si>
    <t xml:space="preserve">Горячий бутерброд с сыром </t>
  </si>
  <si>
    <t>Каша молочная овсяная «Геркулес» с маслом</t>
  </si>
  <si>
    <t xml:space="preserve">Мясо тушеное </t>
  </si>
  <si>
    <t>Батон школьный</t>
  </si>
  <si>
    <t>Кнели из индейки с соусом</t>
  </si>
  <si>
    <t>Чахохбили из курицы</t>
  </si>
  <si>
    <t xml:space="preserve">Котлета с соусом </t>
  </si>
  <si>
    <t xml:space="preserve">Напиток из ягод </t>
  </si>
  <si>
    <t xml:space="preserve">Йогурт "Нежный" </t>
  </si>
  <si>
    <t xml:space="preserve">Булочка Комплексная </t>
  </si>
  <si>
    <t>Таб 4</t>
  </si>
  <si>
    <t>Суп- лапша домашняя</t>
  </si>
  <si>
    <t xml:space="preserve">Пюре картофельное </t>
  </si>
  <si>
    <t xml:space="preserve"> </t>
  </si>
  <si>
    <t>МБОУ СОШ №107</t>
  </si>
  <si>
    <t>Малько Г.Н.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</si>
</sst>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0" fillId="5" borderId="23" xfId="0" applyFill="1" applyBorder="1"/>
    <xf numFmtId="0" fontId="0" fillId="0" borderId="4" xfId="0" applyBorder="1" applyProtection="1"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80</v>
      </c>
      <c r="D1" s="54"/>
      <c r="E1" s="54"/>
      <c r="F1" s="12" t="s">
        <v>16</v>
      </c>
      <c r="G1" s="2" t="s">
        <v>17</v>
      </c>
      <c r="H1" s="55" t="s">
        <v>37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6" t="s">
        <v>81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1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>
      <c r="A6" s="20">
        <v>1</v>
      </c>
      <c r="B6" s="21">
        <v>1</v>
      </c>
      <c r="C6" s="22" t="s">
        <v>20</v>
      </c>
      <c r="D6" s="5" t="s">
        <v>23</v>
      </c>
      <c r="E6" s="39" t="s">
        <v>66</v>
      </c>
      <c r="F6" s="40">
        <v>70</v>
      </c>
      <c r="G6" s="40">
        <v>8.5</v>
      </c>
      <c r="H6" s="40">
        <v>12</v>
      </c>
      <c r="I6" s="40">
        <v>18.649999999999999</v>
      </c>
      <c r="J6" s="40">
        <v>193</v>
      </c>
      <c r="K6" s="41" t="s">
        <v>38</v>
      </c>
      <c r="L6" s="40">
        <v>74.8</v>
      </c>
    </row>
    <row r="7" spans="1:12" ht="15">
      <c r="A7" s="23"/>
      <c r="B7" s="15"/>
      <c r="C7" s="11"/>
      <c r="D7" s="6" t="s">
        <v>21</v>
      </c>
      <c r="E7" s="42" t="s">
        <v>67</v>
      </c>
      <c r="F7" s="43">
        <v>250</v>
      </c>
      <c r="G7" s="43">
        <v>10.43</v>
      </c>
      <c r="H7" s="43">
        <v>10.14</v>
      </c>
      <c r="I7" s="43">
        <v>47.75</v>
      </c>
      <c r="J7" s="43">
        <v>314</v>
      </c>
      <c r="K7" s="44">
        <v>174</v>
      </c>
      <c r="L7" s="43"/>
    </row>
    <row r="8" spans="1:12" ht="15">
      <c r="A8" s="23"/>
      <c r="B8" s="15"/>
      <c r="C8" s="11"/>
      <c r="D8" s="7" t="s">
        <v>22</v>
      </c>
      <c r="E8" s="42" t="s">
        <v>47</v>
      </c>
      <c r="F8" s="43">
        <v>180</v>
      </c>
      <c r="G8" s="43">
        <v>0.02</v>
      </c>
      <c r="H8" s="43">
        <v>13.54</v>
      </c>
      <c r="I8" s="43">
        <v>9.93</v>
      </c>
      <c r="J8" s="43">
        <v>55</v>
      </c>
      <c r="K8" s="44">
        <v>685</v>
      </c>
      <c r="L8" s="43"/>
    </row>
    <row r="9" spans="1:12" ht="15">
      <c r="A9" s="23"/>
      <c r="B9" s="15"/>
      <c r="C9" s="11"/>
      <c r="D9" s="7"/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31</v>
      </c>
      <c r="E13" s="9"/>
      <c r="F13" s="19">
        <f>SUM(F6:F12)</f>
        <v>500</v>
      </c>
      <c r="G13" s="19">
        <f t="shared" ref="G13:J13" si="0">SUM(G6:G12)</f>
        <v>18.95</v>
      </c>
      <c r="H13" s="19">
        <f t="shared" si="0"/>
        <v>35.68</v>
      </c>
      <c r="I13" s="19">
        <f t="shared" si="0"/>
        <v>76.330000000000013</v>
      </c>
      <c r="J13" s="19">
        <f t="shared" si="0"/>
        <v>562</v>
      </c>
      <c r="K13" s="25"/>
      <c r="L13" s="19">
        <f t="shared" ref="L13" si="1">SUM(L6:L12)</f>
        <v>74.8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>
        <v>92.8</v>
      </c>
    </row>
    <row r="16" spans="1:12" ht="15">
      <c r="A16" s="23"/>
      <c r="B16" s="15"/>
      <c r="C16" s="11"/>
      <c r="D16" s="7" t="s">
        <v>28</v>
      </c>
      <c r="E16" s="42" t="s">
        <v>68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>
      <c r="A17" s="23"/>
      <c r="B17" s="15"/>
      <c r="C17" s="11"/>
      <c r="D17" s="7" t="s">
        <v>29</v>
      </c>
      <c r="E17" s="42" t="s">
        <v>40</v>
      </c>
      <c r="F17" s="43">
        <v>180</v>
      </c>
      <c r="G17" s="43">
        <v>5.55</v>
      </c>
      <c r="H17" s="43">
        <v>6.01</v>
      </c>
      <c r="I17" s="43">
        <v>25.01</v>
      </c>
      <c r="J17" s="43">
        <v>176</v>
      </c>
      <c r="K17" s="44">
        <v>510</v>
      </c>
      <c r="L17" s="43"/>
    </row>
    <row r="18" spans="1:12" ht="15">
      <c r="A18" s="23"/>
      <c r="B18" s="15"/>
      <c r="C18" s="11"/>
      <c r="D18" s="7" t="s">
        <v>22</v>
      </c>
      <c r="E18" s="42" t="s">
        <v>41</v>
      </c>
      <c r="F18" s="43">
        <v>180</v>
      </c>
      <c r="G18" s="43">
        <v>0.12</v>
      </c>
      <c r="H18" s="43">
        <v>0.05</v>
      </c>
      <c r="I18" s="43">
        <v>22.42</v>
      </c>
      <c r="J18" s="43">
        <v>92</v>
      </c>
      <c r="K18" s="44" t="s">
        <v>38</v>
      </c>
      <c r="L18" s="43"/>
    </row>
    <row r="19" spans="1:12" ht="15">
      <c r="A19" s="23"/>
      <c r="B19" s="15"/>
      <c r="C19" s="11"/>
      <c r="D19" s="7" t="s">
        <v>23</v>
      </c>
      <c r="E19" s="42" t="s">
        <v>69</v>
      </c>
      <c r="F19" s="43">
        <v>30</v>
      </c>
      <c r="G19" s="43">
        <v>3.4</v>
      </c>
      <c r="H19" s="43">
        <v>0.4</v>
      </c>
      <c r="I19" s="43">
        <v>15.57</v>
      </c>
      <c r="J19" s="43">
        <v>105.5</v>
      </c>
      <c r="K19" s="44" t="s">
        <v>38</v>
      </c>
      <c r="L19" s="43"/>
    </row>
    <row r="20" spans="1:12" ht="15">
      <c r="A20" s="23"/>
      <c r="B20" s="15"/>
      <c r="C20" s="11"/>
      <c r="D20" s="7" t="s">
        <v>30</v>
      </c>
      <c r="E20" s="42" t="s">
        <v>42</v>
      </c>
      <c r="F20" s="43">
        <v>20</v>
      </c>
      <c r="G20" s="43">
        <v>1.5</v>
      </c>
      <c r="H20" s="43">
        <v>0.5</v>
      </c>
      <c r="I20" s="43">
        <v>9.8000000000000007</v>
      </c>
      <c r="J20" s="43">
        <v>50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31</v>
      </c>
      <c r="E23" s="9"/>
      <c r="F23" s="19">
        <f>SUM(F14:F22)</f>
        <v>700</v>
      </c>
      <c r="G23" s="19">
        <f t="shared" ref="G23:J23" si="2">SUM(G14:G22)</f>
        <v>27.22</v>
      </c>
      <c r="H23" s="19">
        <f t="shared" si="2"/>
        <v>26.830000000000002</v>
      </c>
      <c r="I23" s="19">
        <f t="shared" si="2"/>
        <v>90.8</v>
      </c>
      <c r="J23" s="19">
        <f t="shared" si="2"/>
        <v>745.5</v>
      </c>
      <c r="K23" s="25"/>
      <c r="L23" s="19">
        <f t="shared" ref="L23" si="3">SUM(L14:L22)</f>
        <v>92.8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1200</v>
      </c>
      <c r="G24" s="32">
        <f t="shared" ref="G24:J24" si="4">G13+G23</f>
        <v>46.17</v>
      </c>
      <c r="H24" s="32">
        <f t="shared" si="4"/>
        <v>62.510000000000005</v>
      </c>
      <c r="I24" s="32">
        <f t="shared" si="4"/>
        <v>167.13</v>
      </c>
      <c r="J24" s="32">
        <f t="shared" si="4"/>
        <v>1307.5</v>
      </c>
      <c r="K24" s="32"/>
      <c r="L24" s="32">
        <f t="shared" ref="L24" si="5">L13+L23</f>
        <v>167.6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74.8</v>
      </c>
    </row>
    <row r="26" spans="1:12" ht="15">
      <c r="A26" s="14"/>
      <c r="B26" s="15"/>
      <c r="C26" s="11"/>
      <c r="D26" s="6" t="s">
        <v>29</v>
      </c>
      <c r="E26" s="42" t="s">
        <v>55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5">
      <c r="A28" s="14"/>
      <c r="B28" s="15"/>
      <c r="C28" s="11"/>
      <c r="D28" s="7" t="s">
        <v>23</v>
      </c>
      <c r="E28" s="42" t="s">
        <v>69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38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31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74.8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1.19</v>
      </c>
      <c r="H34" s="43">
        <v>3.71</v>
      </c>
      <c r="I34" s="43">
        <v>14.11</v>
      </c>
      <c r="J34" s="43">
        <v>104</v>
      </c>
      <c r="K34" s="44">
        <v>132</v>
      </c>
      <c r="L34" s="43">
        <v>92.8</v>
      </c>
    </row>
    <row r="35" spans="1:12" ht="15">
      <c r="A35" s="14"/>
      <c r="B35" s="15"/>
      <c r="C35" s="11"/>
      <c r="D35" s="7" t="s">
        <v>28</v>
      </c>
      <c r="E35" s="42" t="s">
        <v>43</v>
      </c>
      <c r="F35" s="43">
        <v>110</v>
      </c>
      <c r="G35" s="43">
        <v>10.050000000000001</v>
      </c>
      <c r="H35" s="43">
        <v>9.5500000000000007</v>
      </c>
      <c r="I35" s="43">
        <v>14.47</v>
      </c>
      <c r="J35" s="43">
        <v>170</v>
      </c>
      <c r="K35" s="44">
        <v>451</v>
      </c>
      <c r="L35" s="43"/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6.98</v>
      </c>
      <c r="H36" s="43">
        <v>5.39</v>
      </c>
      <c r="I36" s="43">
        <v>44.5</v>
      </c>
      <c r="J36" s="43">
        <v>255</v>
      </c>
      <c r="K36" s="44">
        <v>516</v>
      </c>
      <c r="L36" s="43"/>
    </row>
    <row r="37" spans="1:12" ht="15">
      <c r="A37" s="14"/>
      <c r="B37" s="15"/>
      <c r="C37" s="11"/>
      <c r="D37" s="7" t="s">
        <v>22</v>
      </c>
      <c r="E37" s="42" t="s">
        <v>47</v>
      </c>
      <c r="F37" s="43">
        <v>180</v>
      </c>
      <c r="G37" s="43">
        <v>0.18</v>
      </c>
      <c r="H37" s="43">
        <v>0.02</v>
      </c>
      <c r="I37" s="43">
        <v>13.54</v>
      </c>
      <c r="J37" s="43">
        <v>55</v>
      </c>
      <c r="K37" s="44">
        <v>685</v>
      </c>
      <c r="L37" s="43"/>
    </row>
    <row r="38" spans="1:12" ht="15">
      <c r="A38" s="14"/>
      <c r="B38" s="15"/>
      <c r="C38" s="11"/>
      <c r="D38" s="7" t="s">
        <v>23</v>
      </c>
      <c r="E38" s="42" t="s">
        <v>69</v>
      </c>
      <c r="F38" s="43">
        <v>30</v>
      </c>
      <c r="G38" s="43">
        <v>2.2799999999999998</v>
      </c>
      <c r="H38" s="43">
        <v>0.27</v>
      </c>
      <c r="I38" s="43">
        <v>15.57</v>
      </c>
      <c r="J38" s="43">
        <v>71</v>
      </c>
      <c r="K38" s="44" t="s">
        <v>38</v>
      </c>
      <c r="L38" s="43"/>
    </row>
    <row r="39" spans="1:12" ht="15">
      <c r="A39" s="14"/>
      <c r="B39" s="15"/>
      <c r="C39" s="11"/>
      <c r="D39" s="7" t="s">
        <v>30</v>
      </c>
      <c r="E39" s="42" t="s">
        <v>42</v>
      </c>
      <c r="F39" s="43">
        <v>20</v>
      </c>
      <c r="G39" s="43">
        <v>1.5</v>
      </c>
      <c r="H39" s="43">
        <v>0.5</v>
      </c>
      <c r="I39" s="43">
        <v>9.8000000000000007</v>
      </c>
      <c r="J39" s="43">
        <v>50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31</v>
      </c>
      <c r="E42" s="9"/>
      <c r="F42" s="19">
        <f>SUM(F33:F41)</f>
        <v>720</v>
      </c>
      <c r="G42" s="19">
        <f t="shared" ref="G42" si="10">SUM(G33:G41)</f>
        <v>22.18</v>
      </c>
      <c r="H42" s="19">
        <f t="shared" ref="H42" si="11">SUM(H33:H41)</f>
        <v>19.440000000000001</v>
      </c>
      <c r="I42" s="19">
        <f t="shared" ref="I42" si="12">SUM(I33:I41)</f>
        <v>111.99</v>
      </c>
      <c r="J42" s="19">
        <f t="shared" ref="J42:L42" si="13">SUM(J33:J41)</f>
        <v>705</v>
      </c>
      <c r="K42" s="25"/>
      <c r="L42" s="19">
        <f t="shared" si="13"/>
        <v>92.8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1220</v>
      </c>
      <c r="G43" s="32">
        <f t="shared" ref="G43" si="14">G32+G42</f>
        <v>41.72</v>
      </c>
      <c r="H43" s="32">
        <f t="shared" ref="H43" si="15">H32+H42</f>
        <v>34.67</v>
      </c>
      <c r="I43" s="32">
        <f t="shared" ref="I43" si="16">I32+I42</f>
        <v>200.25</v>
      </c>
      <c r="J43" s="32">
        <f t="shared" ref="J43:L43" si="17">J32+J42</f>
        <v>1258</v>
      </c>
      <c r="K43" s="32"/>
      <c r="L43" s="32">
        <f t="shared" si="17"/>
        <v>167.6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110</v>
      </c>
      <c r="G44" s="40">
        <v>18.18</v>
      </c>
      <c r="H44" s="40">
        <v>4.5</v>
      </c>
      <c r="I44" s="40">
        <v>7.62</v>
      </c>
      <c r="J44" s="40">
        <v>149</v>
      </c>
      <c r="K44" s="41">
        <v>886</v>
      </c>
      <c r="L44" s="40">
        <v>74.8</v>
      </c>
    </row>
    <row r="45" spans="1:12" ht="15">
      <c r="A45" s="23"/>
      <c r="B45" s="15"/>
      <c r="C45" s="11"/>
      <c r="D45" s="6" t="s">
        <v>29</v>
      </c>
      <c r="E45" s="42" t="s">
        <v>56</v>
      </c>
      <c r="F45" s="43">
        <v>180</v>
      </c>
      <c r="G45" s="43">
        <v>5.22</v>
      </c>
      <c r="H45" s="43">
        <v>13.14</v>
      </c>
      <c r="I45" s="43">
        <v>25.56</v>
      </c>
      <c r="J45" s="43">
        <v>241</v>
      </c>
      <c r="K45" s="44" t="s">
        <v>38</v>
      </c>
      <c r="L45" s="43"/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38</v>
      </c>
      <c r="L46" s="43"/>
    </row>
    <row r="47" spans="1:12" ht="15">
      <c r="A47" s="23"/>
      <c r="B47" s="15"/>
      <c r="C47" s="11"/>
      <c r="D47" s="7" t="s">
        <v>23</v>
      </c>
      <c r="E47" s="42" t="s">
        <v>69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38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31</v>
      </c>
      <c r="E51" s="9"/>
      <c r="F51" s="19">
        <f>SUM(F44:F50)</f>
        <v>500</v>
      </c>
      <c r="G51" s="19">
        <f t="shared" ref="G51" si="18">SUM(G44:G50)</f>
        <v>31.08</v>
      </c>
      <c r="H51" s="19">
        <f t="shared" ref="H51" si="19">SUM(H44:H50)</f>
        <v>17.96</v>
      </c>
      <c r="I51" s="19">
        <f t="shared" ref="I51" si="20">SUM(I44:I50)</f>
        <v>75.56</v>
      </c>
      <c r="J51" s="19">
        <f t="shared" ref="J51:L51" si="21">SUM(J44:J50)</f>
        <v>572</v>
      </c>
      <c r="K51" s="25"/>
      <c r="L51" s="19">
        <f t="shared" si="21"/>
        <v>74.8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>
        <v>92.8</v>
      </c>
    </row>
    <row r="54" spans="1:12" ht="15">
      <c r="A54" s="23"/>
      <c r="B54" s="15"/>
      <c r="C54" s="11"/>
      <c r="D54" s="7" t="s">
        <v>28</v>
      </c>
      <c r="E54" s="42" t="s">
        <v>70</v>
      </c>
      <c r="F54" s="43">
        <v>110</v>
      </c>
      <c r="G54" s="43">
        <v>18.18</v>
      </c>
      <c r="H54" s="43">
        <v>4.5</v>
      </c>
      <c r="I54" s="43">
        <v>7.62</v>
      </c>
      <c r="J54" s="43">
        <v>149</v>
      </c>
      <c r="K54" s="44">
        <v>886</v>
      </c>
      <c r="L54" s="43"/>
    </row>
    <row r="55" spans="1:12" ht="15">
      <c r="A55" s="23"/>
      <c r="B55" s="15"/>
      <c r="C55" s="11"/>
      <c r="D55" s="7" t="s">
        <v>29</v>
      </c>
      <c r="E55" s="42" t="s">
        <v>56</v>
      </c>
      <c r="F55" s="43">
        <v>180</v>
      </c>
      <c r="G55" s="43">
        <v>5.22</v>
      </c>
      <c r="H55" s="43">
        <v>13.14</v>
      </c>
      <c r="I55" s="43">
        <v>25.56</v>
      </c>
      <c r="J55" s="43">
        <v>241</v>
      </c>
      <c r="K55" s="44" t="s">
        <v>38</v>
      </c>
      <c r="L55" s="43"/>
    </row>
    <row r="56" spans="1:12" ht="15">
      <c r="A56" s="23"/>
      <c r="B56" s="15"/>
      <c r="C56" s="11"/>
      <c r="D56" s="7" t="s">
        <v>22</v>
      </c>
      <c r="E56" s="42" t="s">
        <v>57</v>
      </c>
      <c r="F56" s="43">
        <v>180</v>
      </c>
      <c r="G56" s="43">
        <v>5.4</v>
      </c>
      <c r="H56" s="43">
        <v>0.05</v>
      </c>
      <c r="I56" s="43">
        <v>26.81</v>
      </c>
      <c r="J56" s="43">
        <v>111</v>
      </c>
      <c r="K56" s="44" t="s">
        <v>38</v>
      </c>
      <c r="L56" s="43"/>
    </row>
    <row r="57" spans="1:12" ht="15">
      <c r="A57" s="23"/>
      <c r="B57" s="15"/>
      <c r="C57" s="11"/>
      <c r="D57" s="7" t="s">
        <v>23</v>
      </c>
      <c r="E57" s="42" t="s">
        <v>69</v>
      </c>
      <c r="F57" s="43">
        <v>30</v>
      </c>
      <c r="G57" s="43">
        <v>2.2799999999999998</v>
      </c>
      <c r="H57" s="43">
        <v>0.27</v>
      </c>
      <c r="I57" s="43">
        <v>15.57</v>
      </c>
      <c r="J57" s="43">
        <v>71</v>
      </c>
      <c r="K57" s="44" t="s">
        <v>38</v>
      </c>
      <c r="L57" s="43"/>
    </row>
    <row r="58" spans="1:12" ht="15">
      <c r="A58" s="23"/>
      <c r="B58" s="15"/>
      <c r="C58" s="11"/>
      <c r="D58" s="7" t="s">
        <v>30</v>
      </c>
      <c r="E58" s="42" t="s">
        <v>42</v>
      </c>
      <c r="F58" s="43">
        <v>20</v>
      </c>
      <c r="G58" s="43">
        <v>1.5</v>
      </c>
      <c r="H58" s="43">
        <v>0.5</v>
      </c>
      <c r="I58" s="43">
        <v>9.8000000000000007</v>
      </c>
      <c r="J58" s="43">
        <v>50</v>
      </c>
      <c r="K58" s="44" t="s">
        <v>38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31</v>
      </c>
      <c r="E61" s="9"/>
      <c r="F61" s="19">
        <f>SUM(F52:F60)</f>
        <v>720</v>
      </c>
      <c r="G61" s="19">
        <f t="shared" ref="G61" si="22">SUM(G52:G60)</f>
        <v>34.93</v>
      </c>
      <c r="H61" s="19">
        <f t="shared" ref="H61" si="23">SUM(H52:H60)</f>
        <v>22.37</v>
      </c>
      <c r="I61" s="19">
        <f t="shared" ref="I61" si="24">SUM(I52:I60)</f>
        <v>99.559999999999988</v>
      </c>
      <c r="J61" s="19">
        <f t="shared" ref="J61:L61" si="25">SUM(J52:J60)</f>
        <v>725</v>
      </c>
      <c r="K61" s="25"/>
      <c r="L61" s="19">
        <f t="shared" si="25"/>
        <v>92.8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1220</v>
      </c>
      <c r="G62" s="32">
        <f t="shared" ref="G62" si="26">G51+G61</f>
        <v>66.009999999999991</v>
      </c>
      <c r="H62" s="32">
        <f t="shared" ref="H62" si="27">H51+H61</f>
        <v>40.33</v>
      </c>
      <c r="I62" s="32">
        <f t="shared" ref="I62" si="28">I51+I61</f>
        <v>175.12</v>
      </c>
      <c r="J62" s="32">
        <f t="shared" ref="J62:L62" si="29">J51+J61</f>
        <v>1297</v>
      </c>
      <c r="K62" s="32"/>
      <c r="L62" s="32">
        <f t="shared" si="29"/>
        <v>167.6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74.8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47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31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74.8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49</v>
      </c>
      <c r="F72" s="43">
        <v>200</v>
      </c>
      <c r="G72" s="43">
        <v>1.57</v>
      </c>
      <c r="H72" s="43">
        <v>6.47</v>
      </c>
      <c r="I72" s="43">
        <v>11.8</v>
      </c>
      <c r="J72" s="43">
        <v>105</v>
      </c>
      <c r="K72" s="44">
        <v>110</v>
      </c>
      <c r="L72" s="43">
        <v>92.8</v>
      </c>
    </row>
    <row r="73" spans="1:12" ht="15">
      <c r="A73" s="23"/>
      <c r="B73" s="15"/>
      <c r="C73" s="11"/>
      <c r="D73" s="7" t="s">
        <v>28</v>
      </c>
      <c r="E73" s="42" t="s">
        <v>59</v>
      </c>
      <c r="F73" s="43">
        <v>110</v>
      </c>
      <c r="G73" s="43">
        <v>12.29</v>
      </c>
      <c r="H73" s="43">
        <v>5.7</v>
      </c>
      <c r="I73" s="43">
        <v>5.2</v>
      </c>
      <c r="J73" s="43">
        <v>146</v>
      </c>
      <c r="K73" s="44">
        <v>374</v>
      </c>
      <c r="L73" s="43"/>
    </row>
    <row r="74" spans="1:12" ht="15">
      <c r="A74" s="23"/>
      <c r="B74" s="15"/>
      <c r="C74" s="11"/>
      <c r="D74" s="7" t="s">
        <v>29</v>
      </c>
      <c r="E74" s="42" t="s">
        <v>50</v>
      </c>
      <c r="F74" s="43">
        <v>180</v>
      </c>
      <c r="G74" s="43">
        <v>4.46</v>
      </c>
      <c r="H74" s="43">
        <v>5.2</v>
      </c>
      <c r="I74" s="43">
        <v>46.7</v>
      </c>
      <c r="J74" s="43">
        <v>251</v>
      </c>
      <c r="K74" s="44">
        <v>512</v>
      </c>
      <c r="L74" s="43"/>
    </row>
    <row r="75" spans="1:12" ht="15">
      <c r="A75" s="23"/>
      <c r="B75" s="15"/>
      <c r="C75" s="11"/>
      <c r="D75" s="7" t="s">
        <v>22</v>
      </c>
      <c r="E75" s="42" t="s">
        <v>41</v>
      </c>
      <c r="F75" s="43">
        <v>180</v>
      </c>
      <c r="G75" s="43">
        <v>0.06</v>
      </c>
      <c r="H75" s="43">
        <v>0.02</v>
      </c>
      <c r="I75" s="43">
        <v>22</v>
      </c>
      <c r="J75" s="43">
        <v>90</v>
      </c>
      <c r="K75" s="44" t="s">
        <v>38</v>
      </c>
      <c r="L75" s="43"/>
    </row>
    <row r="76" spans="1:12" ht="15">
      <c r="A76" s="23"/>
      <c r="B76" s="15"/>
      <c r="C76" s="11"/>
      <c r="D76" s="7" t="s">
        <v>23</v>
      </c>
      <c r="E76" s="42" t="s">
        <v>69</v>
      </c>
      <c r="F76" s="43">
        <v>30</v>
      </c>
      <c r="G76" s="43">
        <v>2.2799999999999998</v>
      </c>
      <c r="H76" s="43">
        <v>0.27</v>
      </c>
      <c r="I76" s="43">
        <v>15.57</v>
      </c>
      <c r="J76" s="43">
        <v>71</v>
      </c>
      <c r="K76" s="44" t="s">
        <v>38</v>
      </c>
      <c r="L76" s="43"/>
    </row>
    <row r="77" spans="1:12" ht="15">
      <c r="A77" s="23"/>
      <c r="B77" s="15"/>
      <c r="C77" s="11"/>
      <c r="D77" s="7" t="s">
        <v>30</v>
      </c>
      <c r="E77" s="42" t="s">
        <v>42</v>
      </c>
      <c r="F77" s="43">
        <v>20</v>
      </c>
      <c r="G77" s="43">
        <v>1.5</v>
      </c>
      <c r="H77" s="43">
        <v>0.5</v>
      </c>
      <c r="I77" s="43">
        <v>9.8000000000000007</v>
      </c>
      <c r="J77" s="43">
        <v>50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31</v>
      </c>
      <c r="E80" s="9"/>
      <c r="F80" s="19">
        <f>SUM(F71:F79)</f>
        <v>720</v>
      </c>
      <c r="G80" s="19">
        <f t="shared" ref="G80" si="34">SUM(G71:G79)</f>
        <v>22.16</v>
      </c>
      <c r="H80" s="19">
        <f t="shared" ref="H80" si="35">SUM(H71:H79)</f>
        <v>18.16</v>
      </c>
      <c r="I80" s="19">
        <f t="shared" ref="I80" si="36">SUM(I71:I79)</f>
        <v>111.07000000000001</v>
      </c>
      <c r="J80" s="19">
        <f t="shared" ref="J80:L80" si="37">SUM(J71:J79)</f>
        <v>713</v>
      </c>
      <c r="K80" s="25"/>
      <c r="L80" s="19">
        <f t="shared" si="37"/>
        <v>92.8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1220</v>
      </c>
      <c r="G81" s="32">
        <f t="shared" ref="G81" si="38">G70+G80</f>
        <v>56.69</v>
      </c>
      <c r="H81" s="32">
        <f t="shared" ref="H81" si="39">H70+H80</f>
        <v>31.119999999999997</v>
      </c>
      <c r="I81" s="32">
        <f t="shared" ref="I81" si="40">I70+I80</f>
        <v>182.92000000000002</v>
      </c>
      <c r="J81" s="32">
        <f t="shared" ref="J81:L81" si="41">J70+J80</f>
        <v>1292</v>
      </c>
      <c r="K81" s="32"/>
      <c r="L81" s="32">
        <f t="shared" si="41"/>
        <v>167.6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290</v>
      </c>
      <c r="G82" s="40">
        <v>30.35</v>
      </c>
      <c r="H82" s="40">
        <v>13.46</v>
      </c>
      <c r="I82" s="40">
        <v>26.06</v>
      </c>
      <c r="J82" s="40">
        <v>401</v>
      </c>
      <c r="K82" s="41" t="s">
        <v>38</v>
      </c>
      <c r="L82" s="40">
        <v>74.8</v>
      </c>
    </row>
    <row r="83" spans="1:12" ht="15">
      <c r="A83" s="23"/>
      <c r="B83" s="15"/>
      <c r="C83" s="11"/>
      <c r="D83" s="52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52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>
        <v>342</v>
      </c>
      <c r="L84" s="43"/>
    </row>
    <row r="85" spans="1:12" ht="15">
      <c r="A85" s="23"/>
      <c r="B85" s="15"/>
      <c r="C85" s="11"/>
      <c r="D85" s="7" t="s">
        <v>23</v>
      </c>
      <c r="E85" s="42" t="s">
        <v>69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38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31</v>
      </c>
      <c r="E89" s="9"/>
      <c r="F89" s="19">
        <f>SUM(F82:F88)</f>
        <v>500</v>
      </c>
      <c r="G89" s="19">
        <f t="shared" ref="G89" si="42">SUM(G82:G88)</f>
        <v>32.770000000000003</v>
      </c>
      <c r="H89" s="19">
        <f t="shared" ref="H89" si="43">SUM(H82:H88)</f>
        <v>13.77</v>
      </c>
      <c r="I89" s="19">
        <f t="shared" ref="I89" si="44">SUM(I82:I88)</f>
        <v>64.91</v>
      </c>
      <c r="J89" s="19">
        <f t="shared" ref="J89:L89" si="45">SUM(J82:J88)</f>
        <v>567</v>
      </c>
      <c r="K89" s="25"/>
      <c r="L89" s="19">
        <f t="shared" si="45"/>
        <v>74.8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135</v>
      </c>
      <c r="L91" s="43">
        <v>92.8</v>
      </c>
    </row>
    <row r="92" spans="1:12" ht="15">
      <c r="A92" s="23"/>
      <c r="B92" s="15"/>
      <c r="C92" s="11"/>
      <c r="D92" s="7" t="s">
        <v>28</v>
      </c>
      <c r="E92" s="42" t="s">
        <v>51</v>
      </c>
      <c r="F92" s="43">
        <v>290</v>
      </c>
      <c r="G92" s="43">
        <v>30.35</v>
      </c>
      <c r="H92" s="43">
        <v>13.46</v>
      </c>
      <c r="I92" s="43">
        <v>26.06</v>
      </c>
      <c r="J92" s="43">
        <v>401</v>
      </c>
      <c r="K92" s="44" t="s">
        <v>38</v>
      </c>
      <c r="L92" s="43"/>
    </row>
    <row r="93" spans="1:12" ht="15">
      <c r="A93" s="23"/>
      <c r="B93" s="15"/>
      <c r="C93" s="11"/>
      <c r="D93" s="7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22</v>
      </c>
      <c r="E94" s="42" t="s">
        <v>52</v>
      </c>
      <c r="F94" s="43">
        <v>180</v>
      </c>
      <c r="G94" s="43">
        <v>0.14000000000000001</v>
      </c>
      <c r="H94" s="43">
        <v>0.04</v>
      </c>
      <c r="I94" s="43">
        <v>23.28</v>
      </c>
      <c r="J94" s="43">
        <v>95</v>
      </c>
      <c r="K94" s="44">
        <v>342</v>
      </c>
      <c r="L94" s="43"/>
    </row>
    <row r="95" spans="1:12" ht="15">
      <c r="A95" s="23"/>
      <c r="B95" s="15"/>
      <c r="C95" s="11"/>
      <c r="D95" s="7" t="s">
        <v>23</v>
      </c>
      <c r="E95" s="42" t="s">
        <v>69</v>
      </c>
      <c r="F95" s="43">
        <v>30</v>
      </c>
      <c r="G95" s="43">
        <v>2.2799999999999998</v>
      </c>
      <c r="H95" s="43">
        <v>0.27</v>
      </c>
      <c r="I95" s="43">
        <v>15.57</v>
      </c>
      <c r="J95" s="43">
        <v>71</v>
      </c>
      <c r="K95" s="44" t="s">
        <v>38</v>
      </c>
      <c r="L95" s="43"/>
    </row>
    <row r="96" spans="1:12" ht="15">
      <c r="A96" s="23"/>
      <c r="B96" s="15"/>
      <c r="C96" s="11"/>
      <c r="D96" s="7" t="s">
        <v>30</v>
      </c>
      <c r="E96" s="42" t="s">
        <v>42</v>
      </c>
      <c r="F96" s="43">
        <v>20</v>
      </c>
      <c r="G96" s="43">
        <v>1.5</v>
      </c>
      <c r="H96" s="43">
        <v>0.5</v>
      </c>
      <c r="I96" s="43">
        <v>9.8000000000000007</v>
      </c>
      <c r="J96" s="43">
        <v>50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31</v>
      </c>
      <c r="E99" s="9"/>
      <c r="F99" s="19">
        <f>SUM(F90:F98)</f>
        <v>720</v>
      </c>
      <c r="G99" s="19">
        <f t="shared" ref="G99" si="46">SUM(G90:G98)</f>
        <v>35.93</v>
      </c>
      <c r="H99" s="19">
        <f t="shared" ref="H99" si="47">SUM(H90:H98)</f>
        <v>17.899999999999999</v>
      </c>
      <c r="I99" s="19">
        <f t="shared" ref="I99" si="48">SUM(I90:I98)</f>
        <v>83.86999999999999</v>
      </c>
      <c r="J99" s="19">
        <f t="shared" ref="J99:L99" si="49">SUM(J90:J98)</f>
        <v>705</v>
      </c>
      <c r="K99" s="25"/>
      <c r="L99" s="19">
        <f t="shared" si="49"/>
        <v>92.8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1220</v>
      </c>
      <c r="G100" s="32">
        <f t="shared" ref="G100" si="50">G89+G99</f>
        <v>68.7</v>
      </c>
      <c r="H100" s="32">
        <f t="shared" ref="H100" si="51">H89+H99</f>
        <v>31.669999999999998</v>
      </c>
      <c r="I100" s="32">
        <f t="shared" ref="I100" si="52">I89+I99</f>
        <v>148.77999999999997</v>
      </c>
      <c r="J100" s="32">
        <f t="shared" ref="J100:L100" si="53">J89+J99</f>
        <v>1272</v>
      </c>
      <c r="K100" s="32"/>
      <c r="L100" s="32">
        <f t="shared" si="53"/>
        <v>167.6</v>
      </c>
    </row>
    <row r="101" spans="1:12" ht="15">
      <c r="A101" s="20">
        <v>2</v>
      </c>
      <c r="B101" s="21">
        <v>1</v>
      </c>
      <c r="C101" s="22" t="s">
        <v>20</v>
      </c>
      <c r="D101" s="51" t="s">
        <v>21</v>
      </c>
      <c r="E101" s="39" t="s">
        <v>71</v>
      </c>
      <c r="F101" s="40">
        <v>90</v>
      </c>
      <c r="G101" s="40">
        <v>11.8</v>
      </c>
      <c r="H101" s="40">
        <v>7.23</v>
      </c>
      <c r="I101" s="40">
        <v>5.16</v>
      </c>
      <c r="J101" s="40">
        <v>161</v>
      </c>
      <c r="K101" s="41" t="s">
        <v>38</v>
      </c>
      <c r="L101" s="40">
        <v>74.8</v>
      </c>
    </row>
    <row r="102" spans="1:12" ht="15">
      <c r="A102" s="23"/>
      <c r="B102" s="15"/>
      <c r="C102" s="11"/>
      <c r="D102" s="6" t="s">
        <v>29</v>
      </c>
      <c r="E102" s="42" t="s">
        <v>55</v>
      </c>
      <c r="F102" s="43">
        <v>200</v>
      </c>
      <c r="G102" s="43">
        <v>7.53</v>
      </c>
      <c r="H102" s="43">
        <v>5.96</v>
      </c>
      <c r="I102" s="43">
        <v>47.96</v>
      </c>
      <c r="J102" s="43">
        <v>276</v>
      </c>
      <c r="K102" s="44">
        <v>516</v>
      </c>
      <c r="L102" s="43"/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180</v>
      </c>
      <c r="G103" s="43">
        <v>0.23</v>
      </c>
      <c r="H103" s="43">
        <v>0.02</v>
      </c>
      <c r="I103" s="43">
        <v>13.72</v>
      </c>
      <c r="J103" s="43">
        <v>57</v>
      </c>
      <c r="K103" s="44">
        <v>686</v>
      </c>
      <c r="L103" s="43"/>
    </row>
    <row r="104" spans="1:12" ht="15">
      <c r="A104" s="23"/>
      <c r="B104" s="15"/>
      <c r="C104" s="11"/>
      <c r="D104" s="7" t="s">
        <v>23</v>
      </c>
      <c r="E104" s="42" t="s">
        <v>69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38</v>
      </c>
      <c r="L104" s="43"/>
    </row>
    <row r="105" spans="1:12" ht="1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31</v>
      </c>
      <c r="E108" s="9"/>
      <c r="F108" s="19">
        <f>SUM(F101:F107)</f>
        <v>500</v>
      </c>
      <c r="G108" s="19">
        <f t="shared" ref="G108:J108" si="54">SUM(G101:G107)</f>
        <v>21.840000000000003</v>
      </c>
      <c r="H108" s="19">
        <f t="shared" si="54"/>
        <v>13.48</v>
      </c>
      <c r="I108" s="19">
        <f t="shared" si="54"/>
        <v>82.41</v>
      </c>
      <c r="J108" s="19">
        <f t="shared" si="54"/>
        <v>565</v>
      </c>
      <c r="K108" s="25"/>
      <c r="L108" s="19">
        <f t="shared" ref="L108" si="55">SUM(L101:L107)</f>
        <v>74.8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39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>
        <v>92.8</v>
      </c>
    </row>
    <row r="111" spans="1:12" ht="15">
      <c r="A111" s="23"/>
      <c r="B111" s="15"/>
      <c r="C111" s="11"/>
      <c r="D111" s="7" t="s">
        <v>28</v>
      </c>
      <c r="E111" s="42" t="s">
        <v>71</v>
      </c>
      <c r="F111" s="43">
        <v>90</v>
      </c>
      <c r="G111" s="43">
        <v>11.8</v>
      </c>
      <c r="H111" s="43">
        <v>7.23</v>
      </c>
      <c r="I111" s="43">
        <v>5.16</v>
      </c>
      <c r="J111" s="43">
        <v>161</v>
      </c>
      <c r="K111" s="44" t="s">
        <v>38</v>
      </c>
      <c r="L111" s="43"/>
    </row>
    <row r="112" spans="1:12" ht="15">
      <c r="A112" s="23"/>
      <c r="B112" s="15"/>
      <c r="C112" s="11"/>
      <c r="D112" s="7" t="s">
        <v>29</v>
      </c>
      <c r="E112" s="42" t="s">
        <v>55</v>
      </c>
      <c r="F112" s="43">
        <v>180</v>
      </c>
      <c r="G112" s="43">
        <v>6.98</v>
      </c>
      <c r="H112" s="43">
        <v>5.39</v>
      </c>
      <c r="I112" s="43">
        <v>44.5</v>
      </c>
      <c r="J112" s="43">
        <v>255</v>
      </c>
      <c r="K112" s="44">
        <v>516</v>
      </c>
      <c r="L112" s="43"/>
    </row>
    <row r="113" spans="1:12" ht="15">
      <c r="A113" s="23"/>
      <c r="B113" s="15"/>
      <c r="C113" s="11"/>
      <c r="D113" s="7" t="s">
        <v>22</v>
      </c>
      <c r="E113" s="42" t="s">
        <v>44</v>
      </c>
      <c r="F113" s="43">
        <v>180</v>
      </c>
      <c r="G113" s="43">
        <v>0.23</v>
      </c>
      <c r="H113" s="43">
        <v>0.02</v>
      </c>
      <c r="I113" s="43">
        <v>13.72</v>
      </c>
      <c r="J113" s="43">
        <v>57</v>
      </c>
      <c r="K113" s="44">
        <v>686</v>
      </c>
      <c r="L113" s="43"/>
    </row>
    <row r="114" spans="1:12" ht="15">
      <c r="A114" s="23"/>
      <c r="B114" s="15"/>
      <c r="C114" s="11"/>
      <c r="D114" s="7" t="s">
        <v>23</v>
      </c>
      <c r="E114" s="42" t="s">
        <v>69</v>
      </c>
      <c r="F114" s="43">
        <v>30</v>
      </c>
      <c r="G114" s="43">
        <v>2.2799999999999998</v>
      </c>
      <c r="H114" s="43">
        <v>0.27</v>
      </c>
      <c r="I114" s="43">
        <v>15.57</v>
      </c>
      <c r="J114" s="43">
        <v>71</v>
      </c>
      <c r="K114" s="44" t="s">
        <v>38</v>
      </c>
      <c r="L114" s="43"/>
    </row>
    <row r="115" spans="1:12" ht="15">
      <c r="A115" s="23"/>
      <c r="B115" s="15"/>
      <c r="C115" s="11"/>
      <c r="D115" s="7" t="s">
        <v>30</v>
      </c>
      <c r="E115" s="42" t="s">
        <v>42</v>
      </c>
      <c r="F115" s="43">
        <v>20</v>
      </c>
      <c r="G115" s="43">
        <v>1.5</v>
      </c>
      <c r="H115" s="43">
        <v>0.5</v>
      </c>
      <c r="I115" s="43">
        <v>9.8000000000000007</v>
      </c>
      <c r="J115" s="43">
        <v>50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31</v>
      </c>
      <c r="E118" s="9"/>
      <c r="F118" s="19">
        <f>SUM(F109:F117)</f>
        <v>700</v>
      </c>
      <c r="G118" s="19">
        <f t="shared" ref="G118:J118" si="56">SUM(G109:G117)</f>
        <v>27.550000000000004</v>
      </c>
      <c r="H118" s="19">
        <f t="shared" si="56"/>
        <v>16.759999999999998</v>
      </c>
      <c r="I118" s="19">
        <f t="shared" si="56"/>
        <v>104.39999999999999</v>
      </c>
      <c r="J118" s="19">
        <f t="shared" si="56"/>
        <v>706</v>
      </c>
      <c r="K118" s="25"/>
      <c r="L118" s="19">
        <f t="shared" ref="L118" si="57">SUM(L109:L117)</f>
        <v>92.8</v>
      </c>
    </row>
    <row r="119" spans="1:12" ht="1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1200</v>
      </c>
      <c r="G119" s="32">
        <f t="shared" ref="G119" si="58">G108+G118</f>
        <v>49.390000000000008</v>
      </c>
      <c r="H119" s="32">
        <f t="shared" ref="H119" si="59">H108+H118</f>
        <v>30.24</v>
      </c>
      <c r="I119" s="32">
        <f t="shared" ref="I119" si="60">I108+I118</f>
        <v>186.81</v>
      </c>
      <c r="J119" s="32">
        <f t="shared" ref="J119:L119" si="61">J108+J118</f>
        <v>1271</v>
      </c>
      <c r="K119" s="32"/>
      <c r="L119" s="32">
        <f t="shared" si="61"/>
        <v>167.6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110</v>
      </c>
      <c r="G120" s="40">
        <v>10.050000000000001</v>
      </c>
      <c r="H120" s="40">
        <v>9.5500000000000007</v>
      </c>
      <c r="I120" s="40">
        <v>14.47</v>
      </c>
      <c r="J120" s="40">
        <v>170</v>
      </c>
      <c r="K120" s="41">
        <v>451</v>
      </c>
      <c r="L120" s="40">
        <v>74.8</v>
      </c>
    </row>
    <row r="121" spans="1:12" ht="15">
      <c r="A121" s="14"/>
      <c r="B121" s="15"/>
      <c r="C121" s="11"/>
      <c r="D121" s="6" t="s">
        <v>29</v>
      </c>
      <c r="E121" s="42" t="s">
        <v>50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>
      <c r="A122" s="14"/>
      <c r="B122" s="15"/>
      <c r="C122" s="11"/>
      <c r="D122" s="7" t="s">
        <v>22</v>
      </c>
      <c r="E122" s="42" t="s">
        <v>73</v>
      </c>
      <c r="F122" s="43">
        <v>180</v>
      </c>
      <c r="G122" s="43">
        <v>0.06</v>
      </c>
      <c r="H122" s="43">
        <v>0.02</v>
      </c>
      <c r="I122" s="43">
        <v>22</v>
      </c>
      <c r="J122" s="43">
        <v>90</v>
      </c>
      <c r="K122" s="44" t="s">
        <v>38</v>
      </c>
      <c r="L122" s="43"/>
    </row>
    <row r="123" spans="1:12" ht="15">
      <c r="A123" s="14"/>
      <c r="B123" s="15"/>
      <c r="C123" s="11"/>
      <c r="D123" s="7" t="s">
        <v>23</v>
      </c>
      <c r="E123" s="42" t="s">
        <v>69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38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31</v>
      </c>
      <c r="E127" s="9"/>
      <c r="F127" s="19">
        <f>SUM(F120:F126)</f>
        <v>500</v>
      </c>
      <c r="G127" s="19">
        <f t="shared" ref="G127:J127" si="62">SUM(G120:G126)</f>
        <v>16.850000000000001</v>
      </c>
      <c r="H127" s="19">
        <f t="shared" si="62"/>
        <v>15.04</v>
      </c>
      <c r="I127" s="19">
        <f t="shared" si="62"/>
        <v>98.740000000000009</v>
      </c>
      <c r="J127" s="19">
        <f t="shared" si="62"/>
        <v>582</v>
      </c>
      <c r="K127" s="25"/>
      <c r="L127" s="19">
        <f t="shared" ref="L127" si="63">SUM(L120:L126)</f>
        <v>74.8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53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>
        <v>92.8</v>
      </c>
    </row>
    <row r="130" spans="1:12" ht="15">
      <c r="A130" s="14"/>
      <c r="B130" s="15"/>
      <c r="C130" s="11"/>
      <c r="D130" s="7" t="s">
        <v>28</v>
      </c>
      <c r="E130" s="42" t="s">
        <v>72</v>
      </c>
      <c r="F130" s="43">
        <v>110</v>
      </c>
      <c r="G130" s="43">
        <v>10.050000000000001</v>
      </c>
      <c r="H130" s="43">
        <v>9.5500000000000007</v>
      </c>
      <c r="I130" s="43">
        <v>14.47</v>
      </c>
      <c r="J130" s="43">
        <v>170</v>
      </c>
      <c r="K130" s="44">
        <v>451</v>
      </c>
      <c r="L130" s="43"/>
    </row>
    <row r="131" spans="1:12" ht="15">
      <c r="A131" s="14"/>
      <c r="B131" s="15"/>
      <c r="C131" s="11"/>
      <c r="D131" s="7" t="s">
        <v>29</v>
      </c>
      <c r="E131" s="42" t="s">
        <v>50</v>
      </c>
      <c r="F131" s="43">
        <v>180</v>
      </c>
      <c r="G131" s="43">
        <v>4.46</v>
      </c>
      <c r="H131" s="43">
        <v>5.2</v>
      </c>
      <c r="I131" s="43">
        <v>46.7</v>
      </c>
      <c r="J131" s="43">
        <v>251</v>
      </c>
      <c r="K131" s="44">
        <v>512</v>
      </c>
      <c r="L131" s="43"/>
    </row>
    <row r="132" spans="1:12" ht="15">
      <c r="A132" s="14"/>
      <c r="B132" s="15"/>
      <c r="C132" s="11"/>
      <c r="D132" s="7" t="s">
        <v>22</v>
      </c>
      <c r="E132" s="42" t="s">
        <v>73</v>
      </c>
      <c r="F132" s="43">
        <v>180</v>
      </c>
      <c r="G132" s="43">
        <v>0.06</v>
      </c>
      <c r="H132" s="43">
        <v>0.02</v>
      </c>
      <c r="I132" s="43">
        <v>22</v>
      </c>
      <c r="J132" s="43">
        <v>90</v>
      </c>
      <c r="K132" s="44" t="s">
        <v>38</v>
      </c>
      <c r="L132" s="43"/>
    </row>
    <row r="133" spans="1:12" ht="15">
      <c r="A133" s="14"/>
      <c r="B133" s="15"/>
      <c r="C133" s="11"/>
      <c r="D133" s="7" t="s">
        <v>23</v>
      </c>
      <c r="E133" s="42" t="s">
        <v>69</v>
      </c>
      <c r="F133" s="43">
        <v>30</v>
      </c>
      <c r="G133" s="43">
        <v>2.2799999999999998</v>
      </c>
      <c r="H133" s="43">
        <v>0.27</v>
      </c>
      <c r="I133" s="43">
        <v>15.57</v>
      </c>
      <c r="J133" s="43">
        <v>71</v>
      </c>
      <c r="K133" s="44" t="s">
        <v>38</v>
      </c>
      <c r="L133" s="43"/>
    </row>
    <row r="134" spans="1:12" ht="15">
      <c r="A134" s="14"/>
      <c r="B134" s="15"/>
      <c r="C134" s="11"/>
      <c r="D134" s="7" t="s">
        <v>30</v>
      </c>
      <c r="E134" s="42" t="s">
        <v>42</v>
      </c>
      <c r="F134" s="43">
        <v>20</v>
      </c>
      <c r="G134" s="43">
        <v>1.5</v>
      </c>
      <c r="H134" s="43">
        <v>0.5</v>
      </c>
      <c r="I134" s="43">
        <v>9.8000000000000007</v>
      </c>
      <c r="J134" s="43">
        <v>50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31</v>
      </c>
      <c r="E137" s="9"/>
      <c r="F137" s="19">
        <f>SUM(F128:F136)</f>
        <v>720</v>
      </c>
      <c r="G137" s="19">
        <f t="shared" ref="G137:J137" si="64">SUM(G128:G136)</f>
        <v>21.52</v>
      </c>
      <c r="H137" s="19">
        <f t="shared" si="64"/>
        <v>18.510000000000002</v>
      </c>
      <c r="I137" s="19">
        <f t="shared" si="64"/>
        <v>121.94000000000001</v>
      </c>
      <c r="J137" s="19">
        <f t="shared" si="64"/>
        <v>726</v>
      </c>
      <c r="K137" s="25"/>
      <c r="L137" s="19">
        <f t="shared" ref="L137" si="65">SUM(L128:L136)</f>
        <v>92.8</v>
      </c>
    </row>
    <row r="138" spans="1:12" ht="1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1220</v>
      </c>
      <c r="G138" s="32">
        <f t="shared" ref="G138" si="66">G127+G137</f>
        <v>38.370000000000005</v>
      </c>
      <c r="H138" s="32">
        <f t="shared" ref="H138" si="67">H127+H137</f>
        <v>33.549999999999997</v>
      </c>
      <c r="I138" s="32">
        <f t="shared" ref="I138" si="68">I127+I137</f>
        <v>220.68</v>
      </c>
      <c r="J138" s="32">
        <f t="shared" ref="J138:L138" si="69">J127+J137</f>
        <v>1308</v>
      </c>
      <c r="K138" s="32"/>
      <c r="L138" s="32">
        <f t="shared" si="69"/>
        <v>167.6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180</v>
      </c>
      <c r="G139" s="40">
        <v>9.6</v>
      </c>
      <c r="H139" s="40">
        <v>4.55</v>
      </c>
      <c r="I139" s="40">
        <v>49.33</v>
      </c>
      <c r="J139" s="40">
        <v>277</v>
      </c>
      <c r="K139" s="41" t="s">
        <v>76</v>
      </c>
      <c r="L139" s="40">
        <v>74.8</v>
      </c>
    </row>
    <row r="140" spans="1:12" ht="15">
      <c r="A140" s="23"/>
      <c r="B140" s="15"/>
      <c r="C140" s="11"/>
      <c r="D140" s="6" t="s">
        <v>22</v>
      </c>
      <c r="E140" s="42" t="s">
        <v>47</v>
      </c>
      <c r="F140" s="43">
        <v>180</v>
      </c>
      <c r="G140" s="43">
        <v>0.18</v>
      </c>
      <c r="H140" s="43">
        <v>0.02</v>
      </c>
      <c r="I140" s="43">
        <v>13.54</v>
      </c>
      <c r="J140" s="43">
        <v>55</v>
      </c>
      <c r="K140" s="44">
        <v>685</v>
      </c>
      <c r="L140" s="43"/>
    </row>
    <row r="141" spans="1:12" ht="15">
      <c r="A141" s="23"/>
      <c r="B141" s="15"/>
      <c r="C141" s="11"/>
      <c r="D141" s="7" t="s">
        <v>54</v>
      </c>
      <c r="E141" s="42" t="s">
        <v>74</v>
      </c>
      <c r="F141" s="43">
        <v>80</v>
      </c>
      <c r="G141" s="43">
        <v>2.5</v>
      </c>
      <c r="H141" s="43">
        <v>0.3</v>
      </c>
      <c r="I141" s="43">
        <v>17</v>
      </c>
      <c r="J141" s="43">
        <v>80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75</v>
      </c>
      <c r="F142" s="43">
        <v>60</v>
      </c>
      <c r="G142" s="43">
        <v>6.5</v>
      </c>
      <c r="H142" s="43">
        <v>11.2</v>
      </c>
      <c r="I142" s="43">
        <v>45.9</v>
      </c>
      <c r="J142" s="43">
        <v>74</v>
      </c>
      <c r="K142" s="44" t="s">
        <v>38</v>
      </c>
      <c r="L142" s="43"/>
    </row>
    <row r="143" spans="1:12" ht="15">
      <c r="A143" s="23"/>
      <c r="B143" s="15"/>
      <c r="C143" s="11"/>
      <c r="D143" s="50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t="shared" ref="G146:J146" si="70">SUM(G139:G145)</f>
        <v>18.78</v>
      </c>
      <c r="H146" s="19">
        <f t="shared" si="70"/>
        <v>16.07</v>
      </c>
      <c r="I146" s="19">
        <f t="shared" si="70"/>
        <v>125.77000000000001</v>
      </c>
      <c r="J146" s="19">
        <f t="shared" si="70"/>
        <v>486</v>
      </c>
      <c r="K146" s="25"/>
      <c r="L146" s="19">
        <f t="shared" ref="L146" si="71">SUM(L139:L145)</f>
        <v>74.8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>
        <v>92.8</v>
      </c>
    </row>
    <row r="149" spans="1:12" ht="15">
      <c r="A149" s="23"/>
      <c r="B149" s="15"/>
      <c r="C149" s="11"/>
      <c r="D149" s="7" t="s">
        <v>28</v>
      </c>
      <c r="E149" s="42" t="s">
        <v>59</v>
      </c>
      <c r="F149" s="43">
        <v>110</v>
      </c>
      <c r="G149" s="43">
        <v>12.29</v>
      </c>
      <c r="H149" s="43">
        <v>5.7</v>
      </c>
      <c r="I149" s="43">
        <v>5.2</v>
      </c>
      <c r="J149" s="43">
        <v>146</v>
      </c>
      <c r="K149" s="44">
        <v>374</v>
      </c>
      <c r="L149" s="43"/>
    </row>
    <row r="150" spans="1:12" ht="15">
      <c r="A150" s="23"/>
      <c r="B150" s="15"/>
      <c r="C150" s="11"/>
      <c r="D150" s="7" t="s">
        <v>29</v>
      </c>
      <c r="E150" s="42" t="s">
        <v>78</v>
      </c>
      <c r="F150" s="43">
        <v>180</v>
      </c>
      <c r="G150" s="43">
        <v>5.22</v>
      </c>
      <c r="H150" s="43">
        <v>13.14</v>
      </c>
      <c r="I150" s="43">
        <v>25.56</v>
      </c>
      <c r="J150" s="43">
        <v>241</v>
      </c>
      <c r="K150" s="44" t="s">
        <v>38</v>
      </c>
      <c r="L150" s="43"/>
    </row>
    <row r="151" spans="1:12" ht="15">
      <c r="A151" s="23"/>
      <c r="B151" s="15"/>
      <c r="C151" s="11"/>
      <c r="D151" s="7" t="s">
        <v>22</v>
      </c>
      <c r="E151" s="42" t="s">
        <v>61</v>
      </c>
      <c r="F151" s="43">
        <v>180</v>
      </c>
      <c r="G151" s="43">
        <v>0.2</v>
      </c>
      <c r="H151" s="43">
        <v>0.04</v>
      </c>
      <c r="I151" s="43">
        <v>25.73</v>
      </c>
      <c r="J151" s="43">
        <v>105</v>
      </c>
      <c r="K151" s="44">
        <v>699</v>
      </c>
      <c r="L151" s="43"/>
    </row>
    <row r="152" spans="1:12" ht="15">
      <c r="A152" s="23"/>
      <c r="B152" s="15"/>
      <c r="C152" s="11"/>
      <c r="D152" s="7" t="s">
        <v>23</v>
      </c>
      <c r="E152" s="42" t="s">
        <v>69</v>
      </c>
      <c r="F152" s="43">
        <v>30</v>
      </c>
      <c r="G152" s="43">
        <v>2.2799999999999998</v>
      </c>
      <c r="H152" s="43">
        <v>0.27</v>
      </c>
      <c r="I152" s="43">
        <v>15.57</v>
      </c>
      <c r="J152" s="43">
        <v>71</v>
      </c>
      <c r="K152" s="44" t="s">
        <v>38</v>
      </c>
      <c r="L152" s="43"/>
    </row>
    <row r="153" spans="1:12" ht="15">
      <c r="A153" s="23"/>
      <c r="B153" s="15"/>
      <c r="C153" s="11"/>
      <c r="D153" s="7" t="s">
        <v>30</v>
      </c>
      <c r="E153" s="42" t="s">
        <v>42</v>
      </c>
      <c r="F153" s="43">
        <v>20</v>
      </c>
      <c r="G153" s="43">
        <v>1.5</v>
      </c>
      <c r="H153" s="43">
        <v>0.5</v>
      </c>
      <c r="I153" s="43">
        <v>9.8000000000000007</v>
      </c>
      <c r="J153" s="43">
        <v>50</v>
      </c>
      <c r="K153" s="44" t="s">
        <v>38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31</v>
      </c>
      <c r="E156" s="9"/>
      <c r="F156" s="19">
        <f>SUM(F147:F155)</f>
        <v>720</v>
      </c>
      <c r="G156" s="19">
        <f t="shared" ref="G156:J156" si="72">SUM(G147:G155)</f>
        <v>23.84</v>
      </c>
      <c r="H156" s="19">
        <f t="shared" si="72"/>
        <v>23.56</v>
      </c>
      <c r="I156" s="19">
        <f t="shared" si="72"/>
        <v>96.059999999999988</v>
      </c>
      <c r="J156" s="19">
        <f t="shared" si="72"/>
        <v>716</v>
      </c>
      <c r="K156" s="25"/>
      <c r="L156" s="19">
        <f t="shared" ref="L156" si="73">SUM(L147:L155)</f>
        <v>92.8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1220</v>
      </c>
      <c r="G157" s="32">
        <f t="shared" ref="G157" si="74">G146+G156</f>
        <v>42.620000000000005</v>
      </c>
      <c r="H157" s="32">
        <f t="shared" ref="H157" si="75">H146+H156</f>
        <v>39.629999999999995</v>
      </c>
      <c r="I157" s="32">
        <f t="shared" ref="I157" si="76">I146+I156</f>
        <v>221.82999999999998</v>
      </c>
      <c r="J157" s="32">
        <f t="shared" ref="J157:L157" si="77">J146+J156</f>
        <v>1202</v>
      </c>
      <c r="K157" s="32"/>
      <c r="L157" s="32">
        <f t="shared" si="77"/>
        <v>167.6</v>
      </c>
    </row>
    <row r="158" spans="1:12" ht="15">
      <c r="A158" s="20">
        <v>2</v>
      </c>
      <c r="B158" s="21">
        <v>4</v>
      </c>
      <c r="C158" s="22" t="s">
        <v>20</v>
      </c>
      <c r="D158" s="5" t="s">
        <v>28</v>
      </c>
      <c r="E158" s="39" t="s">
        <v>62</v>
      </c>
      <c r="F158" s="40">
        <v>90</v>
      </c>
      <c r="G158" s="40">
        <v>12.48</v>
      </c>
      <c r="H158" s="40">
        <v>5.57</v>
      </c>
      <c r="I158" s="40">
        <v>12.73</v>
      </c>
      <c r="J158" s="40">
        <v>174</v>
      </c>
      <c r="K158" s="41" t="s">
        <v>38</v>
      </c>
      <c r="L158" s="40">
        <v>74.8</v>
      </c>
    </row>
    <row r="159" spans="1:12" ht="15">
      <c r="A159" s="23"/>
      <c r="B159" s="15"/>
      <c r="C159" s="11"/>
      <c r="D159" s="6" t="s">
        <v>29</v>
      </c>
      <c r="E159" s="42" t="s">
        <v>40</v>
      </c>
      <c r="F159" s="43">
        <v>200</v>
      </c>
      <c r="G159" s="43">
        <v>6.16</v>
      </c>
      <c r="H159" s="43">
        <v>8.68</v>
      </c>
      <c r="I159" s="43">
        <v>27.78</v>
      </c>
      <c r="J159" s="43">
        <v>196</v>
      </c>
      <c r="K159" s="44">
        <v>510</v>
      </c>
      <c r="L159" s="43"/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38</v>
      </c>
      <c r="L160" s="43"/>
    </row>
    <row r="161" spans="1:12" ht="15">
      <c r="A161" s="23"/>
      <c r="B161" s="15"/>
      <c r="C161" s="11"/>
      <c r="D161" s="7" t="s">
        <v>23</v>
      </c>
      <c r="E161" s="42" t="s">
        <v>69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38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31</v>
      </c>
      <c r="E165" s="9"/>
      <c r="F165" s="19">
        <f>SUM(F158:F164)</f>
        <v>500</v>
      </c>
      <c r="G165" s="19">
        <f t="shared" ref="G165:J165" si="78">SUM(G158:G164)</f>
        <v>21.19</v>
      </c>
      <c r="H165" s="19">
        <f t="shared" si="78"/>
        <v>15.74</v>
      </c>
      <c r="I165" s="19">
        <f t="shared" si="78"/>
        <v>78.920000000000016</v>
      </c>
      <c r="J165" s="19">
        <f t="shared" si="78"/>
        <v>546</v>
      </c>
      <c r="K165" s="25"/>
      <c r="L165" s="19">
        <f t="shared" ref="L165" si="79">SUM(L158:L164)</f>
        <v>74.8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65</v>
      </c>
      <c r="F167" s="43">
        <v>200</v>
      </c>
      <c r="G167" s="43">
        <v>1.66</v>
      </c>
      <c r="H167" s="43">
        <v>3.63</v>
      </c>
      <c r="I167" s="43">
        <v>9.16</v>
      </c>
      <c r="J167" s="43">
        <v>88</v>
      </c>
      <c r="K167" s="44">
        <v>135</v>
      </c>
      <c r="L167" s="43">
        <v>92.8</v>
      </c>
    </row>
    <row r="168" spans="1:12" ht="15">
      <c r="A168" s="23"/>
      <c r="B168" s="15"/>
      <c r="C168" s="11"/>
      <c r="D168" s="7" t="s">
        <v>28</v>
      </c>
      <c r="E168" s="42" t="s">
        <v>62</v>
      </c>
      <c r="F168" s="43">
        <v>90</v>
      </c>
      <c r="G168" s="43">
        <v>12.48</v>
      </c>
      <c r="H168" s="43">
        <v>5.57</v>
      </c>
      <c r="I168" s="43">
        <v>12.73</v>
      </c>
      <c r="J168" s="43">
        <v>174</v>
      </c>
      <c r="K168" s="44" t="s">
        <v>38</v>
      </c>
      <c r="L168" s="43"/>
    </row>
    <row r="169" spans="1:12" ht="15">
      <c r="A169" s="23"/>
      <c r="B169" s="15"/>
      <c r="C169" s="11"/>
      <c r="D169" s="7" t="s">
        <v>29</v>
      </c>
      <c r="E169" s="42" t="s">
        <v>40</v>
      </c>
      <c r="F169" s="43">
        <v>180</v>
      </c>
      <c r="G169" s="43">
        <v>5.54</v>
      </c>
      <c r="H169" s="43">
        <v>6.01</v>
      </c>
      <c r="I169" s="43">
        <v>25</v>
      </c>
      <c r="J169" s="43">
        <v>176</v>
      </c>
      <c r="K169" s="44">
        <v>510</v>
      </c>
      <c r="L169" s="43"/>
    </row>
    <row r="170" spans="1:12" ht="15">
      <c r="A170" s="23"/>
      <c r="B170" s="15"/>
      <c r="C170" s="11"/>
      <c r="D170" s="7" t="s">
        <v>22</v>
      </c>
      <c r="E170" s="42" t="s">
        <v>41</v>
      </c>
      <c r="F170" s="43">
        <v>180</v>
      </c>
      <c r="G170" s="43">
        <v>0.27</v>
      </c>
      <c r="H170" s="43">
        <v>1.22</v>
      </c>
      <c r="I170" s="43">
        <v>22.84</v>
      </c>
      <c r="J170" s="43">
        <v>105</v>
      </c>
      <c r="K170" s="44" t="s">
        <v>38</v>
      </c>
      <c r="L170" s="43"/>
    </row>
    <row r="171" spans="1:12" ht="15">
      <c r="A171" s="23"/>
      <c r="B171" s="15"/>
      <c r="C171" s="11"/>
      <c r="D171" s="7" t="s">
        <v>23</v>
      </c>
      <c r="E171" s="42" t="s">
        <v>69</v>
      </c>
      <c r="F171" s="43">
        <v>30</v>
      </c>
      <c r="G171" s="43">
        <v>2.2799999999999998</v>
      </c>
      <c r="H171" s="43">
        <v>0.27</v>
      </c>
      <c r="I171" s="43">
        <v>15.57</v>
      </c>
      <c r="J171" s="43">
        <v>71</v>
      </c>
      <c r="K171" s="44" t="s">
        <v>38</v>
      </c>
      <c r="L171" s="43"/>
    </row>
    <row r="172" spans="1:12" ht="15">
      <c r="A172" s="23"/>
      <c r="B172" s="15"/>
      <c r="C172" s="11"/>
      <c r="D172" s="7" t="s">
        <v>30</v>
      </c>
      <c r="E172" s="42" t="s">
        <v>42</v>
      </c>
      <c r="F172" s="43">
        <v>20</v>
      </c>
      <c r="G172" s="43">
        <v>1.5</v>
      </c>
      <c r="H172" s="43">
        <v>0.5</v>
      </c>
      <c r="I172" s="43">
        <v>9.8000000000000007</v>
      </c>
      <c r="J172" s="43">
        <v>50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31</v>
      </c>
      <c r="E175" s="9"/>
      <c r="F175" s="19">
        <f>SUM(F166:F174)</f>
        <v>700</v>
      </c>
      <c r="G175" s="19">
        <f t="shared" ref="G175:J175" si="80">SUM(G166:G174)</f>
        <v>23.73</v>
      </c>
      <c r="H175" s="19">
        <f t="shared" si="80"/>
        <v>17.2</v>
      </c>
      <c r="I175" s="19">
        <f t="shared" si="80"/>
        <v>95.100000000000009</v>
      </c>
      <c r="J175" s="19">
        <f t="shared" si="80"/>
        <v>664</v>
      </c>
      <c r="K175" s="25"/>
      <c r="L175" s="19">
        <f t="shared" ref="L175" si="81">SUM(L166:L174)</f>
        <v>92.8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1200</v>
      </c>
      <c r="G176" s="32">
        <f t="shared" ref="G176" si="82">G165+G175</f>
        <v>44.92</v>
      </c>
      <c r="H176" s="32">
        <f t="shared" ref="H176" si="83">H165+H175</f>
        <v>32.94</v>
      </c>
      <c r="I176" s="32">
        <f t="shared" ref="I176" si="84">I165+I175</f>
        <v>174.02000000000004</v>
      </c>
      <c r="J176" s="32">
        <f t="shared" ref="J176:L176" si="85">J165+J175</f>
        <v>1210</v>
      </c>
      <c r="K176" s="32"/>
      <c r="L176" s="32">
        <f t="shared" si="85"/>
        <v>167.6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290</v>
      </c>
      <c r="G177" s="40">
        <v>17.63</v>
      </c>
      <c r="H177" s="40">
        <v>12.33</v>
      </c>
      <c r="I177" s="40">
        <v>66.03</v>
      </c>
      <c r="J177" s="40">
        <v>449</v>
      </c>
      <c r="K177" s="41">
        <v>265</v>
      </c>
      <c r="L177" s="40">
        <v>74.8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180</v>
      </c>
      <c r="G179" s="43">
        <v>0.23</v>
      </c>
      <c r="H179" s="43">
        <v>0.02</v>
      </c>
      <c r="I179" s="43">
        <v>13.72</v>
      </c>
      <c r="J179" s="43">
        <v>57</v>
      </c>
      <c r="K179" s="44">
        <v>686</v>
      </c>
      <c r="L179" s="43"/>
    </row>
    <row r="180" spans="1:12" ht="15">
      <c r="A180" s="23"/>
      <c r="B180" s="15"/>
      <c r="C180" s="11"/>
      <c r="D180" s="7" t="s">
        <v>23</v>
      </c>
      <c r="E180" s="42" t="s">
        <v>69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38</v>
      </c>
      <c r="L180" s="43"/>
    </row>
    <row r="181" spans="1:12" ht="1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31</v>
      </c>
      <c r="E184" s="9"/>
      <c r="F184" s="19">
        <f>SUM(F177:F183)</f>
        <v>500</v>
      </c>
      <c r="G184" s="19">
        <f t="shared" ref="G184:J184" si="86">SUM(G177:G183)</f>
        <v>20.14</v>
      </c>
      <c r="H184" s="19">
        <f t="shared" si="86"/>
        <v>12.62</v>
      </c>
      <c r="I184" s="19">
        <f t="shared" si="86"/>
        <v>95.32</v>
      </c>
      <c r="J184" s="19">
        <f t="shared" si="86"/>
        <v>577</v>
      </c>
      <c r="K184" s="25"/>
      <c r="L184" s="19">
        <f t="shared" ref="L184" si="87">SUM(L177:L183)</f>
        <v>74.8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>
        <v>92.8</v>
      </c>
    </row>
    <row r="187" spans="1:12" ht="15">
      <c r="A187" s="23"/>
      <c r="B187" s="15"/>
      <c r="C187" s="11"/>
      <c r="D187" s="7" t="s">
        <v>28</v>
      </c>
      <c r="E187" s="42" t="s">
        <v>64</v>
      </c>
      <c r="F187" s="43">
        <v>270</v>
      </c>
      <c r="G187" s="43">
        <v>16.41</v>
      </c>
      <c r="H187" s="43">
        <v>11.48</v>
      </c>
      <c r="I187" s="43">
        <v>61.48</v>
      </c>
      <c r="J187" s="43">
        <v>418</v>
      </c>
      <c r="K187" s="44">
        <v>265</v>
      </c>
      <c r="L187" s="43"/>
    </row>
    <row r="188" spans="1:12" ht="15">
      <c r="A188" s="23"/>
      <c r="B188" s="15"/>
      <c r="C188" s="11"/>
      <c r="D188" s="7" t="s">
        <v>22</v>
      </c>
      <c r="E188" s="42" t="s">
        <v>44</v>
      </c>
      <c r="F188" s="43">
        <v>180</v>
      </c>
      <c r="G188" s="43">
        <v>0.23</v>
      </c>
      <c r="H188" s="43">
        <v>0.02</v>
      </c>
      <c r="I188" s="43">
        <v>13.72</v>
      </c>
      <c r="J188" s="43">
        <v>57</v>
      </c>
      <c r="K188" s="44">
        <v>686</v>
      </c>
      <c r="L188" s="43"/>
    </row>
    <row r="189" spans="1:12" ht="15">
      <c r="A189" s="23"/>
      <c r="B189" s="15"/>
      <c r="C189" s="11"/>
      <c r="D189" s="7" t="s">
        <v>23</v>
      </c>
      <c r="E189" s="42" t="s">
        <v>69</v>
      </c>
      <c r="F189" s="43">
        <v>30</v>
      </c>
      <c r="G189" s="43">
        <v>3.4</v>
      </c>
      <c r="H189" s="43">
        <v>0.4</v>
      </c>
      <c r="I189" s="43">
        <v>15.57</v>
      </c>
      <c r="J189" s="43">
        <v>105.5</v>
      </c>
      <c r="K189" s="44" t="s">
        <v>38</v>
      </c>
      <c r="L189" s="43"/>
    </row>
    <row r="190" spans="1:12" ht="15">
      <c r="A190" s="23"/>
      <c r="B190" s="15"/>
      <c r="C190" s="11"/>
      <c r="D190" s="7" t="s">
        <v>30</v>
      </c>
      <c r="E190" s="42" t="s">
        <v>42</v>
      </c>
      <c r="F190" s="43">
        <v>20</v>
      </c>
      <c r="G190" s="43">
        <v>1.5</v>
      </c>
      <c r="H190" s="43">
        <v>0.5</v>
      </c>
      <c r="I190" s="43">
        <v>9.8000000000000007</v>
      </c>
      <c r="J190" s="43">
        <v>50</v>
      </c>
      <c r="K190" s="44" t="s">
        <v>79</v>
      </c>
      <c r="L190" s="43"/>
    </row>
    <row r="191" spans="1:12" ht="1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31</v>
      </c>
      <c r="E194" s="9"/>
      <c r="F194" s="19">
        <f>SUM(F185:F193)</f>
        <v>700</v>
      </c>
      <c r="G194" s="19">
        <f t="shared" ref="G194:J194" si="88">SUM(G185:G193)</f>
        <v>26.3</v>
      </c>
      <c r="H194" s="19">
        <f t="shared" si="88"/>
        <v>15.75</v>
      </c>
      <c r="I194" s="19">
        <f t="shared" si="88"/>
        <v>116.21999999999998</v>
      </c>
      <c r="J194" s="19">
        <f t="shared" si="88"/>
        <v>742.5</v>
      </c>
      <c r="K194" s="25"/>
      <c r="L194" s="19">
        <f t="shared" ref="L194" si="89">SUM(L185:L193)</f>
        <v>92.8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1200</v>
      </c>
      <c r="G195" s="32">
        <f t="shared" ref="G195" si="90">G184+G194</f>
        <v>46.44</v>
      </c>
      <c r="H195" s="32">
        <f t="shared" ref="H195" si="91">H184+H194</f>
        <v>28.369999999999997</v>
      </c>
      <c r="I195" s="32">
        <f t="shared" ref="I195" si="92">I184+I194</f>
        <v>211.53999999999996</v>
      </c>
      <c r="J195" s="32">
        <f t="shared" ref="J195:L195" si="93">J184+J194</f>
        <v>1319.5</v>
      </c>
      <c r="K195" s="32"/>
      <c r="L195" s="32">
        <f t="shared" si="93"/>
        <v>167.6</v>
      </c>
    </row>
    <row r="196" spans="1:12">
      <c r="A196" s="27"/>
      <c r="B196" s="28"/>
      <c r="C196" s="59" t="s">
        <v>5</v>
      </c>
      <c r="D196" s="59"/>
      <c r="E196" s="59"/>
      <c r="F196" s="34">
        <f>SUMIF($C:$C,"Итого за день:",F:F)/COUNTIFS($C:$C,"Итого за день:",F:F,"&gt;0")</f>
        <v>1212</v>
      </c>
      <c r="G196" s="34">
        <f>SUMIF($C:$C,"Итого за день:",G:G)/COUNTIFS($C:$C,"Итого за день:",G:G,"&gt;0")</f>
        <v>50.102999999999994</v>
      </c>
      <c r="H196" s="34">
        <f>SUMIF($C:$C,"Итого за день:",H:H)/COUNTIFS($C:$C,"Итого за день:",H:H,"&gt;0")</f>
        <v>36.503</v>
      </c>
      <c r="I196" s="34">
        <f>SUMIF($C:$C,"Итого за день:",I:I)/COUNTIFS($C:$C,"Итого за день:",I:I,"&gt;0")</f>
        <v>188.90799999999999</v>
      </c>
      <c r="J196" s="34">
        <f>SUMIF($C:$C,"Итого за день:",J:J)/COUNTIFS($C:$C,"Итого за день:",J:J,"&gt;0")</f>
        <v>1273.7</v>
      </c>
      <c r="K196" s="34"/>
      <c r="L196" s="34">
        <f>SUMIF($C:$C,"Итого за день:",L:L)/COUNTIFS($C:$C,"Итого за день:",L:L,"&gt;0")</f>
        <v>167.59999999999997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2023-12-14T12:42:03Z</dcterms:modified>
</cp:coreProperties>
</file>